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80"/>
  </bookViews>
  <sheets>
    <sheet name="Sheet1" sheetId="1" r:id="rId1"/>
  </sheets>
  <calcPr calcId="144525" concurrentCalc="0"/>
</workbook>
</file>

<file path=xl/sharedStrings.xml><?xml version="1.0" encoding="utf-8"?>
<sst xmlns="http://schemas.openxmlformats.org/spreadsheetml/2006/main" count="52" uniqueCount="50">
  <si>
    <t>ТЕХНИЧКИ ОПИС: Предмет радова у објекту ДОМ у Кошутњаку је замена дотрајалог постојећег УПС напајања новим, као и замена батерија у постојећем батеријском кабинету</t>
  </si>
  <si>
    <t>Рeдни број</t>
  </si>
  <si>
    <t>Опис позиције</t>
  </si>
  <si>
    <t>Jeдиницa мeрe</t>
  </si>
  <si>
    <t>Кoличинa
(материјал)</t>
  </si>
  <si>
    <t>Кoличинa
( рад)</t>
  </si>
  <si>
    <t>Уколико у оквиру радова има позиција где има  добара или материјала (  овде се уписјуе шта се нуди : произвођач добра или материјала , тип, модел, техничке карактеристике...)</t>
  </si>
  <si>
    <r>
      <rPr>
        <i/>
        <sz val="11"/>
        <rFont val="Times New Roman"/>
        <charset val="238"/>
      </rPr>
      <t xml:space="preserve">Јединична цена са свим зависним трошковима без ПДВ-а </t>
    </r>
    <r>
      <rPr>
        <b/>
        <i/>
        <sz val="11"/>
        <rFont val="Times New Roman"/>
        <charset val="238"/>
      </rPr>
      <t>(материјал</t>
    </r>
    <r>
      <rPr>
        <i/>
        <sz val="11"/>
        <rFont val="Times New Roman"/>
        <charset val="238"/>
      </rPr>
      <t>)</t>
    </r>
  </si>
  <si>
    <r>
      <rPr>
        <i/>
        <sz val="11"/>
        <rFont val="Times New Roman"/>
        <charset val="238"/>
      </rPr>
      <t>Јединична цена са свим зависним трошковима без ПДВ-а (</t>
    </r>
    <r>
      <rPr>
        <b/>
        <i/>
        <sz val="11"/>
        <rFont val="Times New Roman"/>
        <charset val="238"/>
      </rPr>
      <t>рад)</t>
    </r>
  </si>
  <si>
    <t>ПДВ
(материјал)</t>
  </si>
  <si>
    <t>ПДВ
( рад)</t>
  </si>
  <si>
    <t>Јединична цена са свим зависним трошковима са ПДВ-ом (материјал)</t>
  </si>
  <si>
    <t>Јединична цена са свим зависним трошковима са ПДВ-ом (рад)</t>
  </si>
  <si>
    <t>Укупна цена  са свим зависним трошковима без ПДВ-а (материјал + рад)</t>
  </si>
  <si>
    <t>Укупна цена са свим зависним трошковима са ПДВ-ом (материјал + рад)</t>
  </si>
  <si>
    <t>4a</t>
  </si>
  <si>
    <t>6a</t>
  </si>
  <si>
    <t>7a</t>
  </si>
  <si>
    <t>8 = (/6x7/+6)</t>
  </si>
  <si>
    <t>8a = (/6a x 7a/+6a)</t>
  </si>
  <si>
    <t>9= (/4x6/+/4a x 6a/)</t>
  </si>
  <si>
    <t>9= (/4x6x7/+/4a x 6a x 7a/
+/4x6/+/4a x 6a/)</t>
  </si>
  <si>
    <t>Овом спецификацијом предвиђа се испорука све опреме и материјала наведених у позицијама и свог ситног неспецифицираног материјала потребног за комплетну израду, уграђивање, испитивање и пуштање у рад, као и довођење у исправно-првобитно стање свих места оштећених на већ изведеним радовима.
У цену се урачунава цена свог наведеног материјала у позицијама и сав ситан неспецифицирани материјал, транспорт и цена радне снаге и сви порези и доприноси на материјал и рад. Цена укључује и израду све евентуално потребне радионичке документације, испитивање и пуштање у исправан рад свих елемената инсталација наведених у позицијама, као и издавање потребних атеста и сертификата, а према следећој структури јединичне цене:
а. Јединична цена "испоруке" обухвата цену опреме и/или материјала франко
    фабрика Произвођача или место куповине, а додатно садржи:
    - Транспорт и осигурање до градилишта,
    - Специјалну опрему и алат за погон и одржавање производње опреме,
      уколико такве има, са упутствима за употребу,
    - Паковање и заштита опреме и/или материјала,
    - Документацију опреме и/или материјала (атести, цртежи, спискови резервних и
      брзохабајућих делова, списак алата за одржавање, потребни описи,
      радионичка документација уколико је опрема нестандардна, разна
      упутства за монтажу, руковање и одржавање, итд.).</t>
  </si>
  <si>
    <t>I.</t>
  </si>
  <si>
    <t>ДЕМОНТАЖНИ РАДОВИ</t>
  </si>
  <si>
    <t>Демонтажа старог УПС-а 60kVA, одношење ван објекта РТС-а и збрињавање у складу са законом који регулише збрињавање електричног и електронског отпада.</t>
  </si>
  <si>
    <t>компл.</t>
  </si>
  <si>
    <t>Демонтажа старих оловних батерија YUASA/CSB, 40Ah, ком. 40, одношење ван објекта РТС-а и збрињавање у складу са законом који регулише збрињавање електричног и електронског отпада.</t>
  </si>
  <si>
    <t>II.</t>
  </si>
  <si>
    <t>УПС</t>
  </si>
  <si>
    <t>Набавка, испорука и монтажа са електро повезивањем УПС-а:</t>
  </si>
  <si>
    <t>Снага 60kW
Sn [kVA] 60
Pn [kW] 60
Улаз / Излаз 3/3 •
Паралелна конфигурација до 6 система у паралелу 
Улаз
Називни напон 400 V (3ph + N)
Напонска толеранција 240 V do 480 V pri 70% opterećenja
Називна фреквенција 50Hz ± 10%
Фактор снаге / THDI ≥0.99 / &lt; 2%
Максимална струја приликом старта &lt;Inom 
Kompatibilan sa TN-C/TN-S/IT/TT sistemima uzemljenja.</t>
  </si>
  <si>
    <t>комплет</t>
  </si>
  <si>
    <t>Излаз
Називни напон 3ph + N: 400 V 
Напонска толеранција  Статичко оптерећење ±1% динамичко оптерећење према стандраду VFI-SS-111
Називна фреквенција 50Hz
Толеранција фреквенције инвертора ± 0,01% без мреже
Преоптерећење: 69kW за 10 минута, 83.4kW  за 1 минут
Kratak spoj na invertoru bez prisustva ulazne mreže 0 do 40ms 235A, 40 до 100ms 188А
Crest factor мин. ≥ 2.7:1
Bypass
Номинални напон Номинални излазни напон
Напонска толеранција +20% до -10%
Називна фреквенција 50/60 Hz
Толеранција фреквенције ± 2% (подесиво од 1% до 8% у зависности од ДЕА)</t>
  </si>
  <si>
    <t>Ефикасност
Online mode @ 100 % оптерећења ≤96% 
EcoMode 99,4%
Окружење
Радна температуре амбијента од 0°C дo 40 °C  (од 15 °C  до 25°C  за максимални живот батерија) без деградације снаге и перформанси UPS система.
Релативна влажност 0% - 95% без кондеза
Максимална висина 1000 m без деградирања 
Ниво буке на 1m
(ISO 3746) &lt; 59 dBA
Дисипација при напуњеним батаеријама макс. 3857W
Максимални проток ваздуха (m3/h) 510
УПС кабинет  
Димензије 
W x D x H 600 x 800 x 1400mm 
Тежина УПСа 210 kg
Степен заштите IP20
Комуникација LAN interface,
Два слота за опциону комуникацију
Компатибилност  са постојећим надзором типа NET Vision 
Контрола батерија Експерт батеријски system са контролом заштите батерија и кориговање напона ка батеријама у зависности од  температуре окружења.</t>
  </si>
  <si>
    <t xml:space="preserve">Стандарди
Безбедност EN 62040-1 (TÜV SÜD  сертификовано), EN 60950-1
Перформансе EN62040-3 (VFI-SS-111)
EMC EN62040-2 
Деклерација производа CE
Перформансе VFI-SS-111 po EN 62040-3
Opciona mogućnost naknadne ugradnje zaštite od potresa (seizmička zaštita) po standardu Uniforme Buildig Code UBC-1997 Zone 4.
MTTB (Period između dva ispada sistema) mora biti deklarisan i veći od 300.000sati. </t>
  </si>
  <si>
    <t>Остало
Комплет за паралелисање са  постојећим УПС-ом истог типа MASTERYS  произвођача SOCOMEC UPS као и кит за паралелисање постојећег УПС-а истог типа.</t>
  </si>
  <si>
    <t>III.</t>
  </si>
  <si>
    <t>БАТЕРИЈE ЗА НОВИ УПС</t>
  </si>
  <si>
    <t>Набавка, испорука и монтажа са електро повезивањем батерије у постојећем батеријском кабинету 1MBF40-040L4F.
Карактеристике батерије: капацитет 40Ah, напон 12V, тип   [YUASA/CSB] [SWL1100/HRL12150] или одговарајући</t>
  </si>
  <si>
    <t>ком.</t>
  </si>
  <si>
    <t>IV.</t>
  </si>
  <si>
    <t>МРЕЖНА КАРТИЦА ЗА ДАЉИНСКИ НАДЗОР УПС-а</t>
  </si>
  <si>
    <t>Набавка, испорука и монтажа са електро повезивањем картице за даљински надзор УПС-а из тачке II.1 преко постојеће TCP/IP мреже уз могућности алармирања преко SNMP trap-а, тип NETVISION7 или одговарајући</t>
  </si>
  <si>
    <t>а)</t>
  </si>
  <si>
    <t xml:space="preserve">УКУПНА ВРЕДНОСТ  (матријал+рад) БЕЗ ПДВ-а  </t>
  </si>
  <si>
    <t>б)</t>
  </si>
  <si>
    <t>износ ПДВ-а:</t>
  </si>
  <si>
    <t>в)</t>
  </si>
  <si>
    <t>УКУПНА ВРЕДНОСТ (матријал+рад) СА ПДВ-а:</t>
  </si>
</sst>
</file>

<file path=xl/styles.xml><?xml version="1.0" encoding="utf-8"?>
<styleSheet xmlns="http://schemas.openxmlformats.org/spreadsheetml/2006/main">
  <numFmts count="5">
    <numFmt numFmtId="176" formatCode="_ * #,##0_ ;_ * \-#,##0_ ;_ * &quot;-&quot;_ ;_ @_ "/>
    <numFmt numFmtId="177" formatCode="_ * #,##0.00_ ;_ * \-#,##0.00_ ;_ * &quot;-&quot;??_ ;_ @_ "/>
    <numFmt numFmtId="42" formatCode="_(&quot;$&quot;* #,##0_);_(&quot;$&quot;* \(#,##0\);_(&quot;$&quot;* &quot;-&quot;_);_(@_)"/>
    <numFmt numFmtId="44" formatCode="_(&quot;$&quot;* #,##0.00_);_(&quot;$&quot;* \(#,##0.00\);_(&quot;$&quot;* &quot;-&quot;??_);_(@_)"/>
    <numFmt numFmtId="178" formatCode="_(* #,##0.00_);_(* \(#,##0.00\);_(* \-??_);_(@_)"/>
  </numFmts>
  <fonts count="33">
    <font>
      <sz val="12"/>
      <color theme="1"/>
      <name val="Calibri"/>
      <charset val="134"/>
      <scheme val="minor"/>
    </font>
    <font>
      <sz val="11"/>
      <color theme="1"/>
      <name val="Times New Roman"/>
      <charset val="134"/>
    </font>
    <font>
      <i/>
      <sz val="11"/>
      <name val="Times New Roman"/>
      <charset val="238"/>
    </font>
    <font>
      <b/>
      <sz val="11"/>
      <name val="Times New Roman"/>
      <charset val="134"/>
    </font>
    <font>
      <sz val="11"/>
      <name val="Times New Roman"/>
      <charset val="238"/>
    </font>
    <font>
      <sz val="11"/>
      <name val="Times New Roman"/>
      <charset val="134"/>
    </font>
    <font>
      <b/>
      <sz val="11"/>
      <name val="Times New Roman"/>
      <charset val="238"/>
    </font>
    <font>
      <sz val="11"/>
      <name val="Times New Roman"/>
      <charset val="0"/>
    </font>
    <font>
      <sz val="11"/>
      <name val="Times New Roman"/>
      <charset val="1"/>
    </font>
    <font>
      <sz val="11"/>
      <color theme="1"/>
      <name val="Calibri"/>
      <charset val="134"/>
      <scheme val="minor"/>
    </font>
    <font>
      <sz val="11"/>
      <color rgb="FFFA7D00"/>
      <name val="Calibri"/>
      <charset val="0"/>
      <scheme val="minor"/>
    </font>
    <font>
      <sz val="11"/>
      <color theme="1"/>
      <name val="Calibri"/>
      <charset val="0"/>
      <scheme val="minor"/>
    </font>
    <font>
      <sz val="11"/>
      <color theme="0"/>
      <name val="Calibri"/>
      <charset val="0"/>
      <scheme val="minor"/>
    </font>
    <font>
      <b/>
      <sz val="13"/>
      <color theme="3"/>
      <name val="Calibri"/>
      <charset val="134"/>
      <scheme val="minor"/>
    </font>
    <font>
      <u/>
      <sz val="11"/>
      <color rgb="FF0000FF"/>
      <name val="Calibri"/>
      <charset val="0"/>
      <scheme val="minor"/>
    </font>
    <font>
      <sz val="10"/>
      <name val="Arial"/>
      <charset val="134"/>
    </font>
    <font>
      <sz val="11"/>
      <color rgb="FF9C0006"/>
      <name val="Calibri"/>
      <charset val="0"/>
      <scheme val="minor"/>
    </font>
    <font>
      <b/>
      <sz val="11"/>
      <color rgb="FF3F3F3F"/>
      <name val="Calibri"/>
      <charset val="0"/>
      <scheme val="minor"/>
    </font>
    <font>
      <u/>
      <sz val="11"/>
      <color rgb="FF800080"/>
      <name val="Calibri"/>
      <charset val="0"/>
      <scheme val="minor"/>
    </font>
    <font>
      <sz val="11"/>
      <color rgb="FF9C6500"/>
      <name val="Calibri"/>
      <charset val="0"/>
      <scheme val="minor"/>
    </font>
    <font>
      <b/>
      <sz val="11"/>
      <color rgb="FFFFFFFF"/>
      <name val="Calibri"/>
      <charset val="0"/>
      <scheme val="minor"/>
    </font>
    <font>
      <b/>
      <sz val="11"/>
      <color theme="3"/>
      <name val="Calibri"/>
      <charset val="134"/>
      <scheme val="minor"/>
    </font>
    <font>
      <b/>
      <sz val="18"/>
      <color theme="3"/>
      <name val="Calibri"/>
      <charset val="134"/>
      <scheme val="minor"/>
    </font>
    <font>
      <sz val="11"/>
      <color rgb="FFFF0000"/>
      <name val="Calibri"/>
      <charset val="0"/>
      <scheme val="minor"/>
    </font>
    <font>
      <i/>
      <sz val="11"/>
      <color rgb="FF7F7F7F"/>
      <name val="Calibri"/>
      <charset val="0"/>
      <scheme val="minor"/>
    </font>
    <font>
      <sz val="11"/>
      <color rgb="FF3F3F76"/>
      <name val="Calibri"/>
      <charset val="0"/>
      <scheme val="minor"/>
    </font>
    <font>
      <b/>
      <sz val="15"/>
      <color theme="3"/>
      <name val="Calibri"/>
      <charset val="134"/>
      <scheme val="minor"/>
    </font>
    <font>
      <b/>
      <sz val="11"/>
      <color rgb="FFFA7D00"/>
      <name val="Calibri"/>
      <charset val="0"/>
      <scheme val="minor"/>
    </font>
    <font>
      <sz val="11"/>
      <color rgb="FF006100"/>
      <name val="Calibri"/>
      <charset val="0"/>
      <scheme val="minor"/>
    </font>
    <font>
      <sz val="10"/>
      <name val="Arial"/>
      <charset val="238"/>
    </font>
    <font>
      <sz val="10"/>
      <name val="Times YU"/>
      <charset val="238"/>
    </font>
    <font>
      <b/>
      <sz val="11"/>
      <color theme="1"/>
      <name val="Calibri"/>
      <charset val="0"/>
      <scheme val="minor"/>
    </font>
    <font>
      <b/>
      <i/>
      <sz val="11"/>
      <name val="Times New Roman"/>
      <charset val="238"/>
    </font>
  </fonts>
  <fills count="3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0499893185216834"/>
        <bgColor indexed="64"/>
      </patternFill>
    </fill>
    <fill>
      <patternFill patternType="solid">
        <fgColor rgb="FFF2F2F2"/>
        <bgColor rgb="FFEEECE1"/>
      </patternFill>
    </fill>
    <fill>
      <patternFill patternType="solid">
        <fgColor theme="4" tint="0.799920651875362"/>
        <bgColor indexed="64"/>
      </patternFill>
    </fill>
    <fill>
      <patternFill patternType="solid">
        <fgColor rgb="FFFFFFCC"/>
        <bgColor rgb="FFFFFF99"/>
      </patternFill>
    </fill>
    <fill>
      <patternFill patternType="solid">
        <fgColor theme="0"/>
        <bgColor rgb="FFEEECE1"/>
      </patternFill>
    </fill>
    <fill>
      <patternFill patternType="solid">
        <fgColor theme="6"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rgb="FFFFEB9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0" fontId="11" fillId="11" borderId="0" applyNumberFormat="0" applyBorder="0" applyAlignment="0" applyProtection="0">
      <alignment vertical="center"/>
    </xf>
    <xf numFmtId="177" fontId="9" fillId="0" borderId="0" applyFont="0" applyFill="0" applyBorder="0" applyAlignment="0" applyProtection="0">
      <alignment vertical="center"/>
    </xf>
    <xf numFmtId="176" fontId="9" fillId="0" borderId="0" applyFont="0" applyFill="0" applyBorder="0" applyAlignment="0" applyProtection="0">
      <alignment vertical="center"/>
    </xf>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20" fillId="25" borderId="14" applyNumberFormat="0" applyAlignment="0" applyProtection="0">
      <alignment vertical="center"/>
    </xf>
    <xf numFmtId="0" fontId="13" fillId="0" borderId="12" applyNumberFormat="0" applyFill="0" applyAlignment="0" applyProtection="0">
      <alignment vertical="center"/>
    </xf>
    <xf numFmtId="0" fontId="9" fillId="3" borderId="15" applyNumberFormat="0" applyFont="0" applyAlignment="0" applyProtection="0">
      <alignment vertical="center"/>
    </xf>
    <xf numFmtId="0" fontId="11" fillId="9" borderId="0" applyNumberFormat="0" applyBorder="0" applyAlignment="0" applyProtection="0">
      <alignment vertical="center"/>
    </xf>
    <xf numFmtId="0" fontId="23" fillId="0" borderId="0" applyNumberFormat="0" applyFill="0" applyBorder="0" applyAlignment="0" applyProtection="0">
      <alignment vertical="center"/>
    </xf>
    <xf numFmtId="0" fontId="11" fillId="24"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2" applyNumberFormat="0" applyFill="0" applyAlignment="0" applyProtection="0">
      <alignment vertical="center"/>
    </xf>
    <xf numFmtId="0" fontId="21" fillId="0" borderId="17" applyNumberFormat="0" applyFill="0" applyAlignment="0" applyProtection="0">
      <alignment vertical="center"/>
    </xf>
    <xf numFmtId="0" fontId="21" fillId="0" borderId="0" applyNumberFormat="0" applyFill="0" applyBorder="0" applyAlignment="0" applyProtection="0">
      <alignment vertical="center"/>
    </xf>
    <xf numFmtId="0" fontId="25" fillId="26" borderId="16" applyNumberFormat="0" applyAlignment="0" applyProtection="0">
      <alignment vertical="center"/>
    </xf>
    <xf numFmtId="0" fontId="12" fillId="28" borderId="0" applyNumberFormat="0" applyBorder="0" applyAlignment="0" applyProtection="0">
      <alignment vertical="center"/>
    </xf>
    <xf numFmtId="0" fontId="28" fillId="32" borderId="0" applyNumberFormat="0" applyBorder="0" applyAlignment="0" applyProtection="0">
      <alignment vertical="center"/>
    </xf>
    <xf numFmtId="0" fontId="17" fillId="19" borderId="13" applyNumberFormat="0" applyAlignment="0" applyProtection="0">
      <alignment vertical="center"/>
    </xf>
    <xf numFmtId="0" fontId="11" fillId="34" borderId="0" applyNumberFormat="0" applyBorder="0" applyAlignment="0" applyProtection="0">
      <alignment vertical="center"/>
    </xf>
    <xf numFmtId="0" fontId="27" fillId="19" borderId="16" applyNumberFormat="0" applyAlignment="0" applyProtection="0">
      <alignment vertical="center"/>
    </xf>
    <xf numFmtId="0" fontId="10" fillId="0" borderId="11" applyNumberFormat="0" applyFill="0" applyAlignment="0" applyProtection="0">
      <alignment vertical="center"/>
    </xf>
    <xf numFmtId="0" fontId="31" fillId="0" borderId="18" applyNumberFormat="0" applyFill="0" applyAlignment="0" applyProtection="0">
      <alignment vertical="center"/>
    </xf>
    <xf numFmtId="0" fontId="16" fillId="15" borderId="0" applyNumberFormat="0" applyBorder="0" applyAlignment="0" applyProtection="0">
      <alignment vertical="center"/>
    </xf>
    <xf numFmtId="0" fontId="19" fillId="23" borderId="0" applyNumberFormat="0" applyBorder="0" applyAlignment="0" applyProtection="0">
      <alignment vertical="center"/>
    </xf>
    <xf numFmtId="0" fontId="12" fillId="22" borderId="0" applyNumberFormat="0" applyBorder="0" applyAlignment="0" applyProtection="0">
      <alignment vertical="center"/>
    </xf>
    <xf numFmtId="0" fontId="29" fillId="0" borderId="0"/>
    <xf numFmtId="0" fontId="11" fillId="21"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2" fillId="36" borderId="0" applyNumberFormat="0" applyBorder="0" applyAlignment="0" applyProtection="0">
      <alignment vertical="center"/>
    </xf>
    <xf numFmtId="0" fontId="12" fillId="27" borderId="0" applyNumberFormat="0" applyBorder="0" applyAlignment="0" applyProtection="0">
      <alignment vertical="center"/>
    </xf>
    <xf numFmtId="0" fontId="11" fillId="13" borderId="0" applyNumberFormat="0" applyBorder="0" applyAlignment="0" applyProtection="0">
      <alignment vertical="center"/>
    </xf>
    <xf numFmtId="0" fontId="12" fillId="38" borderId="0" applyNumberFormat="0" applyBorder="0" applyAlignment="0" applyProtection="0">
      <alignment vertical="center"/>
    </xf>
    <xf numFmtId="0" fontId="11" fillId="31" borderId="0" applyNumberFormat="0" applyBorder="0" applyAlignment="0" applyProtection="0">
      <alignment vertical="center"/>
    </xf>
    <xf numFmtId="0" fontId="11" fillId="35" borderId="0" applyNumberFormat="0" applyBorder="0" applyAlignment="0" applyProtection="0">
      <alignment vertical="center"/>
    </xf>
    <xf numFmtId="0" fontId="12" fillId="20" borderId="0" applyNumberFormat="0" applyBorder="0" applyAlignment="0" applyProtection="0">
      <alignment vertical="center"/>
    </xf>
    <xf numFmtId="0" fontId="11" fillId="12" borderId="0" applyNumberFormat="0" applyBorder="0" applyAlignment="0" applyProtection="0">
      <alignment vertical="center"/>
    </xf>
    <xf numFmtId="0" fontId="12" fillId="30" borderId="0" applyNumberFormat="0" applyBorder="0" applyAlignment="0" applyProtection="0">
      <alignment vertical="center"/>
    </xf>
    <xf numFmtId="0" fontId="12" fillId="17" borderId="0" applyNumberFormat="0" applyBorder="0" applyAlignment="0" applyProtection="0">
      <alignment vertical="center"/>
    </xf>
    <xf numFmtId="0" fontId="11" fillId="29" borderId="0" applyNumberFormat="0" applyBorder="0" applyAlignment="0" applyProtection="0">
      <alignment vertical="center"/>
    </xf>
    <xf numFmtId="0" fontId="12" fillId="37" borderId="0" applyNumberFormat="0" applyBorder="0" applyAlignment="0" applyProtection="0">
      <alignment vertical="center"/>
    </xf>
    <xf numFmtId="178" fontId="30" fillId="0" borderId="0" applyFill="0" applyBorder="0" applyAlignment="0" applyProtection="0"/>
    <xf numFmtId="0" fontId="15" fillId="0" borderId="0"/>
  </cellStyleXfs>
  <cellXfs count="58">
    <xf numFmtId="0" fontId="0" fillId="0" borderId="0" xfId="0"/>
    <xf numFmtId="0" fontId="1" fillId="0" borderId="0" xfId="0" applyFont="1" applyAlignment="1">
      <alignment wrapText="1"/>
    </xf>
    <xf numFmtId="0" fontId="1" fillId="0" borderId="0" xfId="0" applyFont="1" applyFill="1" applyAlignment="1">
      <alignment wrapText="1"/>
    </xf>
    <xf numFmtId="0" fontId="1" fillId="0" borderId="0" xfId="0" applyFont="1" applyAlignment="1">
      <alignment horizontal="center" vertical="center" wrapText="1"/>
    </xf>
    <xf numFmtId="4" fontId="1" fillId="2" borderId="0" xfId="0" applyNumberFormat="1" applyFont="1" applyFill="1" applyAlignment="1">
      <alignment wrapText="1"/>
    </xf>
    <xf numFmtId="0" fontId="1" fillId="2" borderId="0" xfId="0" applyFont="1" applyFill="1" applyAlignment="1">
      <alignment wrapText="1"/>
    </xf>
    <xf numFmtId="0" fontId="1" fillId="0" borderId="0" xfId="0" applyFont="1" applyAlignment="1">
      <alignment horizontal="justify"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49" fontId="3" fillId="6" borderId="1" xfId="51" applyNumberFormat="1" applyFont="1" applyFill="1" applyBorder="1" applyAlignment="1">
      <alignment horizontal="center" vertical="center"/>
    </xf>
    <xf numFmtId="49" fontId="3" fillId="6" borderId="2" xfId="51" applyNumberFormat="1" applyFont="1" applyFill="1" applyBorder="1" applyAlignment="1">
      <alignment horizontal="center" vertical="center" wrapText="1"/>
    </xf>
    <xf numFmtId="49" fontId="3" fillId="6" borderId="3" xfId="5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4" fontId="5" fillId="0" borderId="1" xfId="5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9" fontId="3" fillId="0" borderId="4" xfId="51" applyNumberFormat="1" applyFont="1" applyFill="1" applyBorder="1" applyAlignment="1">
      <alignment horizontal="center" vertical="center"/>
    </xf>
    <xf numFmtId="49" fontId="5" fillId="0" borderId="1" xfId="51"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4" fontId="4" fillId="0" borderId="4" xfId="0" applyNumberFormat="1" applyFont="1" applyFill="1" applyBorder="1" applyAlignment="1">
      <alignment horizontal="center" vertical="center" wrapText="1"/>
    </xf>
    <xf numFmtId="1" fontId="5" fillId="0" borderId="1" xfId="51" applyNumberFormat="1" applyFont="1" applyFill="1" applyBorder="1" applyAlignment="1">
      <alignment horizontal="center" vertical="center" wrapText="1"/>
    </xf>
    <xf numFmtId="1" fontId="5" fillId="3" borderId="1" xfId="51"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8" xfId="0" applyFont="1" applyFill="1" applyBorder="1" applyAlignment="1">
      <alignment horizontal="right" vertical="center" wrapText="1"/>
    </xf>
    <xf numFmtId="1" fontId="8" fillId="0" borderId="8" xfId="0" applyNumberFormat="1" applyFont="1" applyFill="1" applyBorder="1" applyAlignment="1">
      <alignment horizontal="center" vertical="center" wrapText="1"/>
    </xf>
    <xf numFmtId="0" fontId="4" fillId="0" borderId="0" xfId="0" applyFont="1" applyFill="1" applyAlignment="1">
      <alignment vertical="center"/>
    </xf>
    <xf numFmtId="0" fontId="8" fillId="0" borderId="0" xfId="0" applyFont="1" applyFill="1" applyAlignment="1">
      <alignment vertical="center"/>
    </xf>
    <xf numFmtId="1" fontId="4" fillId="0" borderId="0" xfId="0" applyNumberFormat="1" applyFont="1" applyFill="1" applyAlignment="1">
      <alignment horizontal="center" vertical="center"/>
    </xf>
    <xf numFmtId="0" fontId="2"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3" fillId="6" borderId="9" xfId="51" applyNumberFormat="1" applyFont="1" applyFill="1" applyBorder="1" applyAlignment="1">
      <alignment horizontal="center" vertical="center"/>
    </xf>
    <xf numFmtId="4" fontId="4" fillId="0" borderId="1"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49" fontId="3" fillId="0" borderId="9" xfId="51" applyNumberFormat="1"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4" fillId="0" borderId="10" xfId="0" applyFont="1" applyFill="1" applyBorder="1" applyAlignment="1">
      <alignment horizontal="right" vertical="center" wrapText="1"/>
    </xf>
    <xf numFmtId="4" fontId="6" fillId="5" borderId="8" xfId="0" applyNumberFormat="1" applyFont="1" applyFill="1" applyBorder="1" applyAlignment="1">
      <alignment horizontal="right" vertical="center" wrapText="1"/>
    </xf>
  </cellXfs>
  <cellStyles count="52">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 name="Comma 2" xfId="50"/>
    <cellStyle name="Excel Built-in Normal" xfId="51"/>
  </cellStyles>
  <tableStyles count="0" defaultTableStyle="TableStyleMedium2"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showZeros="0" tabSelected="1" zoomScale="85" zoomScaleNormal="85" workbookViewId="0">
      <selection activeCell="N16" sqref="N16"/>
    </sheetView>
  </sheetViews>
  <sheetFormatPr defaultColWidth="11.125" defaultRowHeight="15"/>
  <cols>
    <col min="1" max="1" width="5.875" style="3" customWidth="1"/>
    <col min="2" max="2" width="100.5" style="1" customWidth="1"/>
    <col min="3" max="3" width="7.625" style="3" customWidth="1"/>
    <col min="4" max="5" width="9.375" style="3" customWidth="1"/>
    <col min="6" max="6" width="15.125" style="1" customWidth="1"/>
    <col min="7" max="8" width="11" style="4" customWidth="1"/>
    <col min="9" max="10" width="6.875" style="1" customWidth="1"/>
    <col min="11" max="12" width="11" style="1" customWidth="1"/>
    <col min="13" max="13" width="11.625" style="5" customWidth="1"/>
    <col min="14" max="15" width="11.625" style="1" customWidth="1"/>
    <col min="16" max="32" width="11.125" style="1"/>
    <col min="33" max="16384" width="93.125" style="1"/>
  </cols>
  <sheetData>
    <row r="1" ht="35" customHeight="1" spans="1:14">
      <c r="A1" s="6" t="s">
        <v>0</v>
      </c>
      <c r="B1" s="6"/>
      <c r="C1" s="6"/>
      <c r="F1" s="6"/>
      <c r="G1" s="6"/>
      <c r="H1" s="6"/>
      <c r="I1" s="6"/>
      <c r="J1" s="6"/>
      <c r="K1" s="6"/>
      <c r="L1" s="6"/>
      <c r="M1" s="6"/>
      <c r="N1" s="6"/>
    </row>
    <row r="2" s="1" customFormat="1" ht="198" customHeight="1" spans="1:14">
      <c r="A2" s="7" t="s">
        <v>1</v>
      </c>
      <c r="B2" s="7" t="s">
        <v>2</v>
      </c>
      <c r="C2" s="7" t="s">
        <v>3</v>
      </c>
      <c r="D2" s="8" t="s">
        <v>4</v>
      </c>
      <c r="E2" s="8" t="s">
        <v>5</v>
      </c>
      <c r="F2" s="9" t="s">
        <v>6</v>
      </c>
      <c r="G2" s="10" t="s">
        <v>7</v>
      </c>
      <c r="H2" s="10" t="s">
        <v>8</v>
      </c>
      <c r="I2" s="44" t="s">
        <v>9</v>
      </c>
      <c r="J2" s="44" t="s">
        <v>10</v>
      </c>
      <c r="K2" s="7" t="s">
        <v>11</v>
      </c>
      <c r="L2" s="7" t="s">
        <v>12</v>
      </c>
      <c r="M2" s="45" t="s">
        <v>13</v>
      </c>
      <c r="N2" s="7" t="s">
        <v>14</v>
      </c>
    </row>
    <row r="3" ht="75" spans="1:14">
      <c r="A3" s="11">
        <v>1</v>
      </c>
      <c r="B3" s="11">
        <v>2</v>
      </c>
      <c r="C3" s="11">
        <v>3</v>
      </c>
      <c r="D3" s="12">
        <v>4</v>
      </c>
      <c r="E3" s="12" t="s">
        <v>15</v>
      </c>
      <c r="F3" s="9">
        <v>5</v>
      </c>
      <c r="G3" s="10">
        <v>6</v>
      </c>
      <c r="H3" s="10" t="s">
        <v>16</v>
      </c>
      <c r="I3" s="44">
        <v>7</v>
      </c>
      <c r="J3" s="44" t="s">
        <v>17</v>
      </c>
      <c r="K3" s="46" t="s">
        <v>18</v>
      </c>
      <c r="L3" s="46" t="s">
        <v>19</v>
      </c>
      <c r="M3" s="47" t="s">
        <v>20</v>
      </c>
      <c r="N3" s="46" t="s">
        <v>21</v>
      </c>
    </row>
    <row r="4" ht="255" spans="1:14">
      <c r="A4" s="7"/>
      <c r="B4" s="13" t="s">
        <v>22</v>
      </c>
      <c r="C4" s="14"/>
      <c r="D4" s="15"/>
      <c r="E4" s="15"/>
      <c r="F4" s="9"/>
      <c r="G4" s="10"/>
      <c r="H4" s="10"/>
      <c r="I4" s="48"/>
      <c r="J4" s="48"/>
      <c r="K4" s="49"/>
      <c r="L4" s="49"/>
      <c r="M4" s="49"/>
      <c r="N4" s="49"/>
    </row>
    <row r="5" spans="1:14">
      <c r="A5" s="16" t="s">
        <v>23</v>
      </c>
      <c r="B5" s="17" t="s">
        <v>24</v>
      </c>
      <c r="C5" s="18"/>
      <c r="D5" s="18"/>
      <c r="E5" s="18"/>
      <c r="F5" s="16"/>
      <c r="G5" s="16"/>
      <c r="H5" s="16"/>
      <c r="I5" s="50"/>
      <c r="J5" s="50"/>
      <c r="K5" s="50"/>
      <c r="L5" s="50"/>
      <c r="M5" s="50"/>
      <c r="N5" s="50"/>
    </row>
    <row r="6" s="2" customFormat="1" ht="30" spans="1:14">
      <c r="A6" s="19">
        <v>1</v>
      </c>
      <c r="B6" s="20" t="s">
        <v>25</v>
      </c>
      <c r="C6" s="21" t="s">
        <v>26</v>
      </c>
      <c r="D6" s="22">
        <v>0</v>
      </c>
      <c r="E6" s="22">
        <v>1</v>
      </c>
      <c r="F6" s="23"/>
      <c r="G6" s="24"/>
      <c r="H6" s="24"/>
      <c r="I6" s="23">
        <v>0</v>
      </c>
      <c r="J6" s="23">
        <v>0</v>
      </c>
      <c r="K6" s="51">
        <f>SUM(I6*G6)+G6</f>
        <v>0</v>
      </c>
      <c r="L6" s="51">
        <f>SUM(J6*H6)+H6</f>
        <v>0</v>
      </c>
      <c r="M6" s="52">
        <f>D6*G6+E6*H6</f>
        <v>0</v>
      </c>
      <c r="N6" s="51">
        <f>D6*G6*I6+E6*H6*J6+D6*G6+E6*H6</f>
        <v>0</v>
      </c>
    </row>
    <row r="7" s="2" customFormat="1" ht="30" spans="1:14">
      <c r="A7" s="19">
        <v>2</v>
      </c>
      <c r="B7" s="20" t="s">
        <v>27</v>
      </c>
      <c r="C7" s="21" t="s">
        <v>26</v>
      </c>
      <c r="D7" s="22">
        <v>0</v>
      </c>
      <c r="E7" s="22">
        <v>1</v>
      </c>
      <c r="F7" s="23"/>
      <c r="G7" s="24"/>
      <c r="H7" s="24"/>
      <c r="I7" s="53"/>
      <c r="J7" s="53"/>
      <c r="K7" s="51">
        <f>SUM(I7*G7)+G7</f>
        <v>0</v>
      </c>
      <c r="L7" s="51">
        <f>SUM(J7*H7)+H7</f>
        <v>0</v>
      </c>
      <c r="M7" s="52">
        <f>D7*G7+E7*H7</f>
        <v>0</v>
      </c>
      <c r="N7" s="51">
        <f>D7*G7*I7+E7*H7*J7+D7*G7+E7*H7</f>
        <v>0</v>
      </c>
    </row>
    <row r="8" s="2" customFormat="1" spans="1:14">
      <c r="A8" s="16" t="s">
        <v>28</v>
      </c>
      <c r="B8" s="17" t="s">
        <v>29</v>
      </c>
      <c r="C8" s="18"/>
      <c r="D8" s="18"/>
      <c r="E8" s="18"/>
      <c r="F8" s="16"/>
      <c r="G8" s="16"/>
      <c r="H8" s="16"/>
      <c r="I8" s="50"/>
      <c r="J8" s="50"/>
      <c r="K8" s="50"/>
      <c r="L8" s="50"/>
      <c r="M8" s="16"/>
      <c r="N8" s="16"/>
    </row>
    <row r="9" s="2" customFormat="1" spans="1:14">
      <c r="A9" s="25"/>
      <c r="B9" s="26" t="s">
        <v>30</v>
      </c>
      <c r="C9" s="27"/>
      <c r="D9" s="27"/>
      <c r="E9" s="27"/>
      <c r="F9" s="28"/>
      <c r="G9" s="28"/>
      <c r="H9" s="28"/>
      <c r="I9" s="54"/>
      <c r="J9" s="54"/>
      <c r="K9" s="54"/>
      <c r="L9" s="54"/>
      <c r="M9" s="28"/>
      <c r="N9" s="28"/>
    </row>
    <row r="10" s="2" customFormat="1" ht="180" spans="1:14">
      <c r="A10" s="29">
        <v>1</v>
      </c>
      <c r="B10" s="30" t="s">
        <v>31</v>
      </c>
      <c r="C10" s="31" t="s">
        <v>32</v>
      </c>
      <c r="D10" s="32">
        <v>1</v>
      </c>
      <c r="E10" s="32">
        <v>1</v>
      </c>
      <c r="F10" s="33"/>
      <c r="G10" s="33"/>
      <c r="H10" s="33"/>
      <c r="I10" s="33"/>
      <c r="J10" s="33"/>
      <c r="K10" s="21">
        <f>SUM(I10*G10)+G10</f>
        <v>0</v>
      </c>
      <c r="L10" s="21">
        <f>SUM(J10*H10)+H10</f>
        <v>0</v>
      </c>
      <c r="M10" s="55">
        <f>D10*G10+E10*H10</f>
        <v>0</v>
      </c>
      <c r="N10" s="21">
        <f>D10*G10*I10+E10*H10*J10+D10*G10+E10*H10</f>
        <v>0</v>
      </c>
    </row>
    <row r="11" s="2" customFormat="1" ht="195" spans="1:14">
      <c r="A11" s="34"/>
      <c r="B11" s="30" t="s">
        <v>33</v>
      </c>
      <c r="C11" s="35"/>
      <c r="D11" s="32"/>
      <c r="E11" s="32"/>
      <c r="F11" s="33"/>
      <c r="G11" s="33"/>
      <c r="H11" s="33"/>
      <c r="I11" s="33"/>
      <c r="J11" s="33"/>
      <c r="K11" s="21"/>
      <c r="L11" s="21"/>
      <c r="M11" s="55"/>
      <c r="N11" s="21"/>
    </row>
    <row r="12" s="2" customFormat="1" ht="330" spans="1:14">
      <c r="A12" s="34"/>
      <c r="B12" s="30" t="s">
        <v>34</v>
      </c>
      <c r="C12" s="35"/>
      <c r="D12" s="32"/>
      <c r="E12" s="32"/>
      <c r="F12" s="33"/>
      <c r="G12" s="33"/>
      <c r="H12" s="33"/>
      <c r="I12" s="33"/>
      <c r="J12" s="33"/>
      <c r="K12" s="21"/>
      <c r="L12" s="21"/>
      <c r="M12" s="55"/>
      <c r="N12" s="21"/>
    </row>
    <row r="13" s="2" customFormat="1" ht="120" spans="1:14">
      <c r="A13" s="34"/>
      <c r="B13" s="30" t="s">
        <v>35</v>
      </c>
      <c r="C13" s="35"/>
      <c r="D13" s="32"/>
      <c r="E13" s="32"/>
      <c r="F13" s="33"/>
      <c r="G13" s="33"/>
      <c r="H13" s="33"/>
      <c r="I13" s="33"/>
      <c r="J13" s="33"/>
      <c r="K13" s="21"/>
      <c r="L13" s="21"/>
      <c r="M13" s="55"/>
      <c r="N13" s="21"/>
    </row>
    <row r="14" s="2" customFormat="1" ht="45" spans="1:14">
      <c r="A14" s="36"/>
      <c r="B14" s="30" t="s">
        <v>36</v>
      </c>
      <c r="C14" s="37"/>
      <c r="D14" s="32"/>
      <c r="E14" s="32"/>
      <c r="F14" s="33"/>
      <c r="G14" s="33"/>
      <c r="H14" s="33"/>
      <c r="I14" s="33"/>
      <c r="J14" s="33"/>
      <c r="K14" s="21"/>
      <c r="L14" s="21"/>
      <c r="M14" s="55"/>
      <c r="N14" s="21"/>
    </row>
    <row r="15" s="2" customFormat="1" spans="1:14">
      <c r="A15" s="16" t="s">
        <v>37</v>
      </c>
      <c r="B15" s="17" t="s">
        <v>38</v>
      </c>
      <c r="C15" s="18"/>
      <c r="D15" s="18"/>
      <c r="E15" s="18"/>
      <c r="F15" s="16"/>
      <c r="G15" s="16"/>
      <c r="H15" s="16"/>
      <c r="I15" s="50"/>
      <c r="J15" s="50"/>
      <c r="K15" s="50"/>
      <c r="L15" s="50"/>
      <c r="M15" s="50"/>
      <c r="N15" s="50"/>
    </row>
    <row r="16" s="2" customFormat="1" ht="37" customHeight="1" spans="1:14">
      <c r="A16" s="19">
        <v>1</v>
      </c>
      <c r="B16" s="20" t="s">
        <v>39</v>
      </c>
      <c r="C16" s="21" t="s">
        <v>40</v>
      </c>
      <c r="D16" s="22">
        <v>40</v>
      </c>
      <c r="E16" s="22">
        <v>40</v>
      </c>
      <c r="F16" s="23"/>
      <c r="G16" s="24"/>
      <c r="H16" s="24"/>
      <c r="I16" s="23">
        <v>0</v>
      </c>
      <c r="J16" s="23">
        <v>0</v>
      </c>
      <c r="K16" s="51">
        <f t="shared" ref="K15:K18" si="0">SUM(I16*G16)+G16</f>
        <v>0</v>
      </c>
      <c r="L16" s="51">
        <f t="shared" ref="L15:L18" si="1">SUM(J16*H16)+H16</f>
        <v>0</v>
      </c>
      <c r="M16" s="52">
        <f t="shared" ref="M15:M18" si="2">D16*G16+E16*H16</f>
        <v>0</v>
      </c>
      <c r="N16" s="51">
        <f t="shared" ref="N15:N18" si="3">D16*G16*I16+E16*H16*J16+D16*G16+E16*H16</f>
        <v>0</v>
      </c>
    </row>
    <row r="17" s="2" customFormat="1" spans="1:14">
      <c r="A17" s="16" t="s">
        <v>41</v>
      </c>
      <c r="B17" s="17" t="s">
        <v>42</v>
      </c>
      <c r="C17" s="18"/>
      <c r="D17" s="18"/>
      <c r="E17" s="18"/>
      <c r="F17" s="16"/>
      <c r="G17" s="16"/>
      <c r="H17" s="16"/>
      <c r="I17" s="50"/>
      <c r="J17" s="50"/>
      <c r="K17" s="50"/>
      <c r="L17" s="50"/>
      <c r="M17" s="50"/>
      <c r="N17" s="50"/>
    </row>
    <row r="18" s="2" customFormat="1" ht="37" customHeight="1" spans="1:14">
      <c r="A18" s="19">
        <v>1</v>
      </c>
      <c r="B18" s="20" t="s">
        <v>43</v>
      </c>
      <c r="C18" s="21" t="s">
        <v>40</v>
      </c>
      <c r="D18" s="22">
        <v>1</v>
      </c>
      <c r="E18" s="22">
        <v>1</v>
      </c>
      <c r="F18" s="23"/>
      <c r="G18" s="24"/>
      <c r="H18" s="24"/>
      <c r="I18" s="23">
        <v>0</v>
      </c>
      <c r="J18" s="23">
        <v>0</v>
      </c>
      <c r="K18" s="51">
        <f t="shared" si="0"/>
        <v>0</v>
      </c>
      <c r="L18" s="51">
        <f t="shared" si="1"/>
        <v>0</v>
      </c>
      <c r="M18" s="52">
        <f t="shared" si="2"/>
        <v>0</v>
      </c>
      <c r="N18" s="51">
        <f t="shared" si="3"/>
        <v>0</v>
      </c>
    </row>
    <row r="19" ht="15.75" spans="1:14">
      <c r="A19" s="38" t="s">
        <v>44</v>
      </c>
      <c r="B19" s="39" t="s">
        <v>45</v>
      </c>
      <c r="C19" s="39"/>
      <c r="D19" s="40"/>
      <c r="E19" s="40"/>
      <c r="F19" s="39"/>
      <c r="G19" s="39"/>
      <c r="H19" s="39"/>
      <c r="I19" s="39"/>
      <c r="J19" s="39"/>
      <c r="K19" s="39"/>
      <c r="L19" s="56"/>
      <c r="M19" s="57">
        <f>SUM(M6:M18)</f>
        <v>0</v>
      </c>
      <c r="N19" s="57"/>
    </row>
    <row r="20" ht="15.75" spans="1:14">
      <c r="A20" s="38" t="s">
        <v>46</v>
      </c>
      <c r="B20" s="39" t="s">
        <v>47</v>
      </c>
      <c r="C20" s="39"/>
      <c r="D20" s="40"/>
      <c r="E20" s="40"/>
      <c r="F20" s="39"/>
      <c r="G20" s="39"/>
      <c r="H20" s="39"/>
      <c r="I20" s="39"/>
      <c r="J20" s="39"/>
      <c r="K20" s="39"/>
      <c r="L20" s="56"/>
      <c r="M20" s="57"/>
      <c r="N20" s="57"/>
    </row>
    <row r="21" ht="15.75" spans="1:14">
      <c r="A21" s="38" t="s">
        <v>48</v>
      </c>
      <c r="B21" s="39" t="s">
        <v>49</v>
      </c>
      <c r="C21" s="39"/>
      <c r="D21" s="40"/>
      <c r="E21" s="40"/>
      <c r="F21" s="39"/>
      <c r="G21" s="39"/>
      <c r="H21" s="39"/>
      <c r="I21" s="39"/>
      <c r="J21" s="39"/>
      <c r="K21" s="39"/>
      <c r="L21" s="56"/>
      <c r="M21" s="57">
        <f>SUM(N6:N18)</f>
        <v>0</v>
      </c>
      <c r="N21" s="57"/>
    </row>
    <row r="22" spans="1:14">
      <c r="A22" s="41"/>
      <c r="B22" s="42"/>
      <c r="C22" s="41"/>
      <c r="D22" s="43"/>
      <c r="E22" s="43"/>
      <c r="F22" s="43"/>
      <c r="G22" s="43"/>
      <c r="H22" s="43"/>
      <c r="I22" s="43"/>
      <c r="J22" s="43"/>
      <c r="K22" s="43"/>
      <c r="L22" s="43"/>
      <c r="M22" s="43"/>
      <c r="N22" s="43"/>
    </row>
    <row r="23" spans="1:14">
      <c r="A23" s="41"/>
      <c r="B23" s="42"/>
      <c r="C23" s="41"/>
      <c r="D23" s="43"/>
      <c r="E23" s="43"/>
      <c r="F23" s="43"/>
      <c r="G23" s="43"/>
      <c r="H23" s="43"/>
      <c r="I23" s="43"/>
      <c r="J23" s="43"/>
      <c r="K23" s="43"/>
      <c r="L23" s="43"/>
      <c r="M23" s="43"/>
      <c r="N23" s="43"/>
    </row>
  </sheetData>
  <mergeCells count="24">
    <mergeCell ref="A1:N1"/>
    <mergeCell ref="B5:E5"/>
    <mergeCell ref="B8:E8"/>
    <mergeCell ref="B15:E15"/>
    <mergeCell ref="B17:E17"/>
    <mergeCell ref="B19:K19"/>
    <mergeCell ref="M19:N19"/>
    <mergeCell ref="B20:K20"/>
    <mergeCell ref="M20:N20"/>
    <mergeCell ref="B21:K21"/>
    <mergeCell ref="M21:N21"/>
    <mergeCell ref="A10:A14"/>
    <mergeCell ref="C10:C14"/>
    <mergeCell ref="D10:D14"/>
    <mergeCell ref="E10:E14"/>
    <mergeCell ref="F10:F14"/>
    <mergeCell ref="G10:G14"/>
    <mergeCell ref="H10:H14"/>
    <mergeCell ref="I10:I14"/>
    <mergeCell ref="J10:J14"/>
    <mergeCell ref="K10:K14"/>
    <mergeCell ref="L10:L14"/>
    <mergeCell ref="M10:M14"/>
    <mergeCell ref="N10:N14"/>
  </mergeCells>
  <pageMargins left="0.25" right="0.25" top="0.75" bottom="0.75" header="0.298611111111111" footer="0.298611111111111"/>
  <pageSetup paperSize="9" scale="51" orientation="landscape"/>
  <headerFooter/>
  <rowBreaks count="1" manualBreakCount="1">
    <brk id="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slobodan.avramovic</cp:lastModifiedBy>
  <dcterms:created xsi:type="dcterms:W3CDTF">2021-09-13T08:16:00Z</dcterms:created>
  <dcterms:modified xsi:type="dcterms:W3CDTF">2022-05-13T10:55:37Z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1033-11.2.0.10463</vt:lpwstr>
  </property>
  <property fmtid="{D5CDD505-2E9C-101B-9397-08002B2CF9AE}" pid="3" name="ICV">
    <vt:lpwstr>C74A6B794E5E4D0F80206FCB67AEFC2B</vt:lpwstr>
  </property>
</Properties>
</file>